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7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40" i="1"/>
  <c r="G40" i="1"/>
  <c r="E40" i="1"/>
  <c r="D40" i="1"/>
  <c r="E18" i="1"/>
  <c r="F18" i="1"/>
  <c r="G18" i="1"/>
  <c r="D18" i="1"/>
  <c r="F42" i="1" l="1"/>
  <c r="C51" i="1"/>
  <c r="B51" i="1"/>
  <c r="B52" i="1" s="1"/>
  <c r="G42" i="1"/>
  <c r="C40" i="1"/>
  <c r="B40" i="1"/>
  <c r="D42" i="1"/>
  <c r="C18" i="1"/>
  <c r="B18" i="1"/>
  <c r="C42" i="1" l="1"/>
  <c r="B42" i="1"/>
  <c r="E42" i="1"/>
</calcChain>
</file>

<file path=xl/sharedStrings.xml><?xml version="1.0" encoding="utf-8"?>
<sst xmlns="http://schemas.openxmlformats.org/spreadsheetml/2006/main" count="58" uniqueCount="57">
  <si>
    <t>Tekst</t>
  </si>
  <si>
    <t>Regnsk. 2008</t>
  </si>
  <si>
    <t>Budget 2009</t>
  </si>
  <si>
    <t>Budget 2016</t>
  </si>
  <si>
    <t xml:space="preserve">Indtægter </t>
  </si>
  <si>
    <t>Kontingenter</t>
  </si>
  <si>
    <t>Tilskud  § 79</t>
  </si>
  <si>
    <t>Deltagerbetaling Ishøj Havn</t>
  </si>
  <si>
    <t>Deltagerbetaling julefrokost</t>
  </si>
  <si>
    <t>Deltagerbetaling sommerudflugt</t>
  </si>
  <si>
    <t>Udlandstur</t>
  </si>
  <si>
    <t xml:space="preserve">Renteindtægter </t>
  </si>
  <si>
    <t>Indtægter i alt</t>
  </si>
  <si>
    <t>Udgifter</t>
  </si>
  <si>
    <t>Ishøj Havn</t>
  </si>
  <si>
    <t>Julefrokost</t>
  </si>
  <si>
    <t>Sommerudflugt</t>
  </si>
  <si>
    <t>Andre ture/samvær/foredrag</t>
  </si>
  <si>
    <t>Andre gaver og repræsentation</t>
  </si>
  <si>
    <t>Generalforsamling</t>
  </si>
  <si>
    <t>Mødeudgifter</t>
  </si>
  <si>
    <t>Kursus og kontingent</t>
  </si>
  <si>
    <t>Rekvisiter og CD-er</t>
  </si>
  <si>
    <t>Kontorhold/PR/annoncer</t>
  </si>
  <si>
    <t>Bankgebyrer/porto</t>
  </si>
  <si>
    <t>Udgifter i alt</t>
  </si>
  <si>
    <t>Årets resultat ( )= underskud</t>
  </si>
  <si>
    <t>Beholdninger (Aktiver)</t>
  </si>
  <si>
    <t>Bank</t>
  </si>
  <si>
    <t>Passiver</t>
  </si>
  <si>
    <t>Skyldige poster/forudbetalt kont.</t>
  </si>
  <si>
    <t>Egenkapital 1. januar</t>
  </si>
  <si>
    <t>Årets resultat</t>
  </si>
  <si>
    <t>Egenkapital 31. december</t>
  </si>
  <si>
    <t>I alt</t>
  </si>
  <si>
    <t>Sign. Vagn Mølgård - kasserer</t>
  </si>
  <si>
    <t>Sign. Ulla Laursen - revisor</t>
  </si>
  <si>
    <t xml:space="preserve">BS Seniormotion Regnskab 2016 og budget 2017 - CVR 33535309 </t>
  </si>
  <si>
    <t>Regnsk.2015</t>
  </si>
  <si>
    <t>Regnsk. 2016</t>
  </si>
  <si>
    <t>Budget 2017</t>
  </si>
  <si>
    <t>Kim og Klaus</t>
  </si>
  <si>
    <t>Bowling</t>
  </si>
  <si>
    <t>Deltagebetaling bowling</t>
  </si>
  <si>
    <t>Betaling nye aktiviteter</t>
  </si>
  <si>
    <t>Havnebanditterne</t>
  </si>
  <si>
    <t>Tilskud arangementer</t>
  </si>
  <si>
    <t>Foredrag/rundvisning</t>
  </si>
  <si>
    <t>Deltagerbetaling Kim og Klaus</t>
  </si>
  <si>
    <t>Betaling Politimuseet</t>
  </si>
  <si>
    <t>Betaling Naverhulen</t>
  </si>
  <si>
    <t>Betaling udlandstur</t>
  </si>
  <si>
    <t>Naverhulen</t>
  </si>
  <si>
    <t>Politimuseet</t>
  </si>
  <si>
    <t>Udlodning SIS</t>
  </si>
  <si>
    <t>Brøndby Strand den 13. januar 2017</t>
  </si>
  <si>
    <t>Regnskabet for 2016 er revideret den 24/1-2017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</si>
</sst>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_);_(* \(#,##0\);_(* &quot;-&quot;??_);_(@_)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0" fontId="5" fillId="0" borderId="0" xfId="0" applyFont="1"/>
    <xf numFmtId="164" fontId="5" fillId="0" borderId="0" xfId="1" applyNumberFormat="1" applyFont="1"/>
    <xf numFmtId="0" fontId="6" fillId="0" borderId="0" xfId="0" applyFont="1"/>
    <xf numFmtId="0" fontId="4" fillId="0" borderId="1" xfId="0" applyFont="1" applyBorder="1"/>
    <xf numFmtId="164" fontId="4" fillId="0" borderId="1" xfId="1" applyNumberFormat="1" applyFont="1" applyBorder="1"/>
    <xf numFmtId="0" fontId="6" fillId="0" borderId="1" xfId="0" applyFont="1" applyBorder="1"/>
    <xf numFmtId="164" fontId="6" fillId="0" borderId="1" xfId="1" applyNumberFormat="1" applyFont="1" applyBorder="1"/>
    <xf numFmtId="0" fontId="6" fillId="0" borderId="2" xfId="0" applyFont="1" applyBorder="1"/>
    <xf numFmtId="0" fontId="4" fillId="0" borderId="0" xfId="0" applyFont="1"/>
    <xf numFmtId="164" fontId="6" fillId="0" borderId="3" xfId="1" applyNumberFormat="1" applyFont="1" applyBorder="1"/>
    <xf numFmtId="164" fontId="4" fillId="0" borderId="5" xfId="1" applyNumberFormat="1" applyFont="1" applyBorder="1"/>
    <xf numFmtId="164" fontId="6" fillId="0" borderId="5" xfId="1" applyNumberFormat="1" applyFont="1" applyBorder="1"/>
    <xf numFmtId="164" fontId="4" fillId="0" borderId="6" xfId="1" applyNumberFormat="1" applyFont="1" applyBorder="1"/>
    <xf numFmtId="164" fontId="6" fillId="0" borderId="6" xfId="1" applyNumberFormat="1" applyFont="1" applyBorder="1"/>
    <xf numFmtId="164" fontId="6" fillId="0" borderId="4" xfId="1" applyNumberFormat="1" applyFont="1" applyBorder="1"/>
    <xf numFmtId="164" fontId="0" fillId="0" borderId="0" xfId="0" applyNumberFormat="1"/>
    <xf numFmtId="164" fontId="6" fillId="0" borderId="7" xfId="1" applyNumberFormat="1" applyFont="1" applyBorder="1"/>
    <xf numFmtId="164" fontId="4" fillId="0" borderId="0" xfId="1" applyNumberFormat="1" applyFont="1"/>
    <xf numFmtId="164" fontId="6" fillId="0" borderId="0" xfId="1" applyNumberFormat="1" applyFont="1"/>
    <xf numFmtId="0" fontId="7" fillId="0" borderId="0" xfId="0" applyFont="1"/>
    <xf numFmtId="164" fontId="7" fillId="0" borderId="0" xfId="1" applyNumberFormat="1" applyFont="1"/>
    <xf numFmtId="164" fontId="4" fillId="0" borderId="9" xfId="1" applyNumberFormat="1" applyFont="1" applyBorder="1"/>
    <xf numFmtId="164" fontId="4" fillId="0" borderId="10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/>
    <xf numFmtId="164" fontId="6" fillId="0" borderId="11" xfId="1" applyNumberFormat="1" applyFont="1" applyBorder="1"/>
    <xf numFmtId="165" fontId="6" fillId="0" borderId="1" xfId="1" applyNumberFormat="1" applyFont="1" applyBorder="1"/>
    <xf numFmtId="164" fontId="4" fillId="0" borderId="0" xfId="1" applyNumberFormat="1" applyFont="1" applyBorder="1"/>
    <xf numFmtId="165" fontId="6" fillId="0" borderId="5" xfId="1" applyNumberFormat="1" applyFont="1" applyBorder="1"/>
    <xf numFmtId="165" fontId="0" fillId="0" borderId="0" xfId="0" applyNumberFormat="1"/>
    <xf numFmtId="164" fontId="6" fillId="0" borderId="0" xfId="0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A56" sqref="A56"/>
    </sheetView>
  </sheetViews>
  <sheetFormatPr defaultRowHeight="15" x14ac:dyDescent="0.25"/>
  <cols>
    <col min="1" max="1" width="27.85546875" customWidth="1"/>
    <col min="2" max="2" width="12.42578125" style="12" hidden="1" customWidth="1"/>
    <col min="3" max="3" width="13.7109375" style="12" hidden="1" customWidth="1"/>
    <col min="4" max="4" width="12.7109375" style="21" customWidth="1"/>
    <col min="5" max="5" width="12.140625" style="21" customWidth="1"/>
    <col min="6" max="6" width="12.42578125" style="6" customWidth="1"/>
    <col min="7" max="7" width="12.5703125" style="22" customWidth="1"/>
    <col min="257" max="257" width="27.85546875" customWidth="1"/>
    <col min="258" max="259" width="0" hidden="1" customWidth="1"/>
    <col min="260" max="260" width="13" customWidth="1"/>
    <col min="261" max="261" width="13.5703125" customWidth="1"/>
    <col min="262" max="262" width="13.140625" customWidth="1"/>
    <col min="263" max="263" width="13.7109375" customWidth="1"/>
    <col min="513" max="513" width="27.85546875" customWidth="1"/>
    <col min="514" max="515" width="0" hidden="1" customWidth="1"/>
    <col min="516" max="516" width="13" customWidth="1"/>
    <col min="517" max="517" width="13.5703125" customWidth="1"/>
    <col min="518" max="518" width="13.140625" customWidth="1"/>
    <col min="519" max="519" width="13.7109375" customWidth="1"/>
    <col min="769" max="769" width="27.85546875" customWidth="1"/>
    <col min="770" max="771" width="0" hidden="1" customWidth="1"/>
    <col min="772" max="772" width="13" customWidth="1"/>
    <col min="773" max="773" width="13.5703125" customWidth="1"/>
    <col min="774" max="774" width="13.140625" customWidth="1"/>
    <col min="775" max="775" width="13.7109375" customWidth="1"/>
    <col min="1025" max="1025" width="27.85546875" customWidth="1"/>
    <col min="1026" max="1027" width="0" hidden="1" customWidth="1"/>
    <col min="1028" max="1028" width="13" customWidth="1"/>
    <col min="1029" max="1029" width="13.5703125" customWidth="1"/>
    <col min="1030" max="1030" width="13.140625" customWidth="1"/>
    <col min="1031" max="1031" width="13.7109375" customWidth="1"/>
    <col min="1281" max="1281" width="27.85546875" customWidth="1"/>
    <col min="1282" max="1283" width="0" hidden="1" customWidth="1"/>
    <col min="1284" max="1284" width="13" customWidth="1"/>
    <col min="1285" max="1285" width="13.5703125" customWidth="1"/>
    <col min="1286" max="1286" width="13.140625" customWidth="1"/>
    <col min="1287" max="1287" width="13.7109375" customWidth="1"/>
    <col min="1537" max="1537" width="27.85546875" customWidth="1"/>
    <col min="1538" max="1539" width="0" hidden="1" customWidth="1"/>
    <col min="1540" max="1540" width="13" customWidth="1"/>
    <col min="1541" max="1541" width="13.5703125" customWidth="1"/>
    <col min="1542" max="1542" width="13.140625" customWidth="1"/>
    <col min="1543" max="1543" width="13.7109375" customWidth="1"/>
    <col min="1793" max="1793" width="27.85546875" customWidth="1"/>
    <col min="1794" max="1795" width="0" hidden="1" customWidth="1"/>
    <col min="1796" max="1796" width="13" customWidth="1"/>
    <col min="1797" max="1797" width="13.5703125" customWidth="1"/>
    <col min="1798" max="1798" width="13.140625" customWidth="1"/>
    <col min="1799" max="1799" width="13.7109375" customWidth="1"/>
    <col min="2049" max="2049" width="27.85546875" customWidth="1"/>
    <col min="2050" max="2051" width="0" hidden="1" customWidth="1"/>
    <col min="2052" max="2052" width="13" customWidth="1"/>
    <col min="2053" max="2053" width="13.5703125" customWidth="1"/>
    <col min="2054" max="2054" width="13.140625" customWidth="1"/>
    <col min="2055" max="2055" width="13.7109375" customWidth="1"/>
    <col min="2305" max="2305" width="27.85546875" customWidth="1"/>
    <col min="2306" max="2307" width="0" hidden="1" customWidth="1"/>
    <col min="2308" max="2308" width="13" customWidth="1"/>
    <col min="2309" max="2309" width="13.5703125" customWidth="1"/>
    <col min="2310" max="2310" width="13.140625" customWidth="1"/>
    <col min="2311" max="2311" width="13.7109375" customWidth="1"/>
    <col min="2561" max="2561" width="27.85546875" customWidth="1"/>
    <col min="2562" max="2563" width="0" hidden="1" customWidth="1"/>
    <col min="2564" max="2564" width="13" customWidth="1"/>
    <col min="2565" max="2565" width="13.5703125" customWidth="1"/>
    <col min="2566" max="2566" width="13.140625" customWidth="1"/>
    <col min="2567" max="2567" width="13.7109375" customWidth="1"/>
    <col min="2817" max="2817" width="27.85546875" customWidth="1"/>
    <col min="2818" max="2819" width="0" hidden="1" customWidth="1"/>
    <col min="2820" max="2820" width="13" customWidth="1"/>
    <col min="2821" max="2821" width="13.5703125" customWidth="1"/>
    <col min="2822" max="2822" width="13.140625" customWidth="1"/>
    <col min="2823" max="2823" width="13.7109375" customWidth="1"/>
    <col min="3073" max="3073" width="27.85546875" customWidth="1"/>
    <col min="3074" max="3075" width="0" hidden="1" customWidth="1"/>
    <col min="3076" max="3076" width="13" customWidth="1"/>
    <col min="3077" max="3077" width="13.5703125" customWidth="1"/>
    <col min="3078" max="3078" width="13.140625" customWidth="1"/>
    <col min="3079" max="3079" width="13.7109375" customWidth="1"/>
    <col min="3329" max="3329" width="27.85546875" customWidth="1"/>
    <col min="3330" max="3331" width="0" hidden="1" customWidth="1"/>
    <col min="3332" max="3332" width="13" customWidth="1"/>
    <col min="3333" max="3333" width="13.5703125" customWidth="1"/>
    <col min="3334" max="3334" width="13.140625" customWidth="1"/>
    <col min="3335" max="3335" width="13.7109375" customWidth="1"/>
    <col min="3585" max="3585" width="27.85546875" customWidth="1"/>
    <col min="3586" max="3587" width="0" hidden="1" customWidth="1"/>
    <col min="3588" max="3588" width="13" customWidth="1"/>
    <col min="3589" max="3589" width="13.5703125" customWidth="1"/>
    <col min="3590" max="3590" width="13.140625" customWidth="1"/>
    <col min="3591" max="3591" width="13.7109375" customWidth="1"/>
    <col min="3841" max="3841" width="27.85546875" customWidth="1"/>
    <col min="3842" max="3843" width="0" hidden="1" customWidth="1"/>
    <col min="3844" max="3844" width="13" customWidth="1"/>
    <col min="3845" max="3845" width="13.5703125" customWidth="1"/>
    <col min="3846" max="3846" width="13.140625" customWidth="1"/>
    <col min="3847" max="3847" width="13.7109375" customWidth="1"/>
    <col min="4097" max="4097" width="27.85546875" customWidth="1"/>
    <col min="4098" max="4099" width="0" hidden="1" customWidth="1"/>
    <col min="4100" max="4100" width="13" customWidth="1"/>
    <col min="4101" max="4101" width="13.5703125" customWidth="1"/>
    <col min="4102" max="4102" width="13.140625" customWidth="1"/>
    <col min="4103" max="4103" width="13.7109375" customWidth="1"/>
    <col min="4353" max="4353" width="27.85546875" customWidth="1"/>
    <col min="4354" max="4355" width="0" hidden="1" customWidth="1"/>
    <col min="4356" max="4356" width="13" customWidth="1"/>
    <col min="4357" max="4357" width="13.5703125" customWidth="1"/>
    <col min="4358" max="4358" width="13.140625" customWidth="1"/>
    <col min="4359" max="4359" width="13.7109375" customWidth="1"/>
    <col min="4609" max="4609" width="27.85546875" customWidth="1"/>
    <col min="4610" max="4611" width="0" hidden="1" customWidth="1"/>
    <col min="4612" max="4612" width="13" customWidth="1"/>
    <col min="4613" max="4613" width="13.5703125" customWidth="1"/>
    <col min="4614" max="4614" width="13.140625" customWidth="1"/>
    <col min="4615" max="4615" width="13.7109375" customWidth="1"/>
    <col min="4865" max="4865" width="27.85546875" customWidth="1"/>
    <col min="4866" max="4867" width="0" hidden="1" customWidth="1"/>
    <col min="4868" max="4868" width="13" customWidth="1"/>
    <col min="4869" max="4869" width="13.5703125" customWidth="1"/>
    <col min="4870" max="4870" width="13.140625" customWidth="1"/>
    <col min="4871" max="4871" width="13.7109375" customWidth="1"/>
    <col min="5121" max="5121" width="27.85546875" customWidth="1"/>
    <col min="5122" max="5123" width="0" hidden="1" customWidth="1"/>
    <col min="5124" max="5124" width="13" customWidth="1"/>
    <col min="5125" max="5125" width="13.5703125" customWidth="1"/>
    <col min="5126" max="5126" width="13.140625" customWidth="1"/>
    <col min="5127" max="5127" width="13.7109375" customWidth="1"/>
    <col min="5377" max="5377" width="27.85546875" customWidth="1"/>
    <col min="5378" max="5379" width="0" hidden="1" customWidth="1"/>
    <col min="5380" max="5380" width="13" customWidth="1"/>
    <col min="5381" max="5381" width="13.5703125" customWidth="1"/>
    <col min="5382" max="5382" width="13.140625" customWidth="1"/>
    <col min="5383" max="5383" width="13.7109375" customWidth="1"/>
    <col min="5633" max="5633" width="27.85546875" customWidth="1"/>
    <col min="5634" max="5635" width="0" hidden="1" customWidth="1"/>
    <col min="5636" max="5636" width="13" customWidth="1"/>
    <col min="5637" max="5637" width="13.5703125" customWidth="1"/>
    <col min="5638" max="5638" width="13.140625" customWidth="1"/>
    <col min="5639" max="5639" width="13.7109375" customWidth="1"/>
    <col min="5889" max="5889" width="27.85546875" customWidth="1"/>
    <col min="5890" max="5891" width="0" hidden="1" customWidth="1"/>
    <col min="5892" max="5892" width="13" customWidth="1"/>
    <col min="5893" max="5893" width="13.5703125" customWidth="1"/>
    <col min="5894" max="5894" width="13.140625" customWidth="1"/>
    <col min="5895" max="5895" width="13.7109375" customWidth="1"/>
    <col min="6145" max="6145" width="27.85546875" customWidth="1"/>
    <col min="6146" max="6147" width="0" hidden="1" customWidth="1"/>
    <col min="6148" max="6148" width="13" customWidth="1"/>
    <col min="6149" max="6149" width="13.5703125" customWidth="1"/>
    <col min="6150" max="6150" width="13.140625" customWidth="1"/>
    <col min="6151" max="6151" width="13.7109375" customWidth="1"/>
    <col min="6401" max="6401" width="27.85546875" customWidth="1"/>
    <col min="6402" max="6403" width="0" hidden="1" customWidth="1"/>
    <col min="6404" max="6404" width="13" customWidth="1"/>
    <col min="6405" max="6405" width="13.5703125" customWidth="1"/>
    <col min="6406" max="6406" width="13.140625" customWidth="1"/>
    <col min="6407" max="6407" width="13.7109375" customWidth="1"/>
    <col min="6657" max="6657" width="27.85546875" customWidth="1"/>
    <col min="6658" max="6659" width="0" hidden="1" customWidth="1"/>
    <col min="6660" max="6660" width="13" customWidth="1"/>
    <col min="6661" max="6661" width="13.5703125" customWidth="1"/>
    <col min="6662" max="6662" width="13.140625" customWidth="1"/>
    <col min="6663" max="6663" width="13.7109375" customWidth="1"/>
    <col min="6913" max="6913" width="27.85546875" customWidth="1"/>
    <col min="6914" max="6915" width="0" hidden="1" customWidth="1"/>
    <col min="6916" max="6916" width="13" customWidth="1"/>
    <col min="6917" max="6917" width="13.5703125" customWidth="1"/>
    <col min="6918" max="6918" width="13.140625" customWidth="1"/>
    <col min="6919" max="6919" width="13.7109375" customWidth="1"/>
    <col min="7169" max="7169" width="27.85546875" customWidth="1"/>
    <col min="7170" max="7171" width="0" hidden="1" customWidth="1"/>
    <col min="7172" max="7172" width="13" customWidth="1"/>
    <col min="7173" max="7173" width="13.5703125" customWidth="1"/>
    <col min="7174" max="7174" width="13.140625" customWidth="1"/>
    <col min="7175" max="7175" width="13.7109375" customWidth="1"/>
    <col min="7425" max="7425" width="27.85546875" customWidth="1"/>
    <col min="7426" max="7427" width="0" hidden="1" customWidth="1"/>
    <col min="7428" max="7428" width="13" customWidth="1"/>
    <col min="7429" max="7429" width="13.5703125" customWidth="1"/>
    <col min="7430" max="7430" width="13.140625" customWidth="1"/>
    <col min="7431" max="7431" width="13.7109375" customWidth="1"/>
    <col min="7681" max="7681" width="27.85546875" customWidth="1"/>
    <col min="7682" max="7683" width="0" hidden="1" customWidth="1"/>
    <col min="7684" max="7684" width="13" customWidth="1"/>
    <col min="7685" max="7685" width="13.5703125" customWidth="1"/>
    <col min="7686" max="7686" width="13.140625" customWidth="1"/>
    <col min="7687" max="7687" width="13.7109375" customWidth="1"/>
    <col min="7937" max="7937" width="27.85546875" customWidth="1"/>
    <col min="7938" max="7939" width="0" hidden="1" customWidth="1"/>
    <col min="7940" max="7940" width="13" customWidth="1"/>
    <col min="7941" max="7941" width="13.5703125" customWidth="1"/>
    <col min="7942" max="7942" width="13.140625" customWidth="1"/>
    <col min="7943" max="7943" width="13.7109375" customWidth="1"/>
    <col min="8193" max="8193" width="27.85546875" customWidth="1"/>
    <col min="8194" max="8195" width="0" hidden="1" customWidth="1"/>
    <col min="8196" max="8196" width="13" customWidth="1"/>
    <col min="8197" max="8197" width="13.5703125" customWidth="1"/>
    <col min="8198" max="8198" width="13.140625" customWidth="1"/>
    <col min="8199" max="8199" width="13.7109375" customWidth="1"/>
    <col min="8449" max="8449" width="27.85546875" customWidth="1"/>
    <col min="8450" max="8451" width="0" hidden="1" customWidth="1"/>
    <col min="8452" max="8452" width="13" customWidth="1"/>
    <col min="8453" max="8453" width="13.5703125" customWidth="1"/>
    <col min="8454" max="8454" width="13.140625" customWidth="1"/>
    <col min="8455" max="8455" width="13.7109375" customWidth="1"/>
    <col min="8705" max="8705" width="27.85546875" customWidth="1"/>
    <col min="8706" max="8707" width="0" hidden="1" customWidth="1"/>
    <col min="8708" max="8708" width="13" customWidth="1"/>
    <col min="8709" max="8709" width="13.5703125" customWidth="1"/>
    <col min="8710" max="8710" width="13.140625" customWidth="1"/>
    <col min="8711" max="8711" width="13.7109375" customWidth="1"/>
    <col min="8961" max="8961" width="27.85546875" customWidth="1"/>
    <col min="8962" max="8963" width="0" hidden="1" customWidth="1"/>
    <col min="8964" max="8964" width="13" customWidth="1"/>
    <col min="8965" max="8965" width="13.5703125" customWidth="1"/>
    <col min="8966" max="8966" width="13.140625" customWidth="1"/>
    <col min="8967" max="8967" width="13.7109375" customWidth="1"/>
    <col min="9217" max="9217" width="27.85546875" customWidth="1"/>
    <col min="9218" max="9219" width="0" hidden="1" customWidth="1"/>
    <col min="9220" max="9220" width="13" customWidth="1"/>
    <col min="9221" max="9221" width="13.5703125" customWidth="1"/>
    <col min="9222" max="9222" width="13.140625" customWidth="1"/>
    <col min="9223" max="9223" width="13.7109375" customWidth="1"/>
    <col min="9473" max="9473" width="27.85546875" customWidth="1"/>
    <col min="9474" max="9475" width="0" hidden="1" customWidth="1"/>
    <col min="9476" max="9476" width="13" customWidth="1"/>
    <col min="9477" max="9477" width="13.5703125" customWidth="1"/>
    <col min="9478" max="9478" width="13.140625" customWidth="1"/>
    <col min="9479" max="9479" width="13.7109375" customWidth="1"/>
    <col min="9729" max="9729" width="27.85546875" customWidth="1"/>
    <col min="9730" max="9731" width="0" hidden="1" customWidth="1"/>
    <col min="9732" max="9732" width="13" customWidth="1"/>
    <col min="9733" max="9733" width="13.5703125" customWidth="1"/>
    <col min="9734" max="9734" width="13.140625" customWidth="1"/>
    <col min="9735" max="9735" width="13.7109375" customWidth="1"/>
    <col min="9985" max="9985" width="27.85546875" customWidth="1"/>
    <col min="9986" max="9987" width="0" hidden="1" customWidth="1"/>
    <col min="9988" max="9988" width="13" customWidth="1"/>
    <col min="9989" max="9989" width="13.5703125" customWidth="1"/>
    <col min="9990" max="9990" width="13.140625" customWidth="1"/>
    <col min="9991" max="9991" width="13.7109375" customWidth="1"/>
    <col min="10241" max="10241" width="27.85546875" customWidth="1"/>
    <col min="10242" max="10243" width="0" hidden="1" customWidth="1"/>
    <col min="10244" max="10244" width="13" customWidth="1"/>
    <col min="10245" max="10245" width="13.5703125" customWidth="1"/>
    <col min="10246" max="10246" width="13.140625" customWidth="1"/>
    <col min="10247" max="10247" width="13.7109375" customWidth="1"/>
    <col min="10497" max="10497" width="27.85546875" customWidth="1"/>
    <col min="10498" max="10499" width="0" hidden="1" customWidth="1"/>
    <col min="10500" max="10500" width="13" customWidth="1"/>
    <col min="10501" max="10501" width="13.5703125" customWidth="1"/>
    <col min="10502" max="10502" width="13.140625" customWidth="1"/>
    <col min="10503" max="10503" width="13.7109375" customWidth="1"/>
    <col min="10753" max="10753" width="27.85546875" customWidth="1"/>
    <col min="10754" max="10755" width="0" hidden="1" customWidth="1"/>
    <col min="10756" max="10756" width="13" customWidth="1"/>
    <col min="10757" max="10757" width="13.5703125" customWidth="1"/>
    <col min="10758" max="10758" width="13.140625" customWidth="1"/>
    <col min="10759" max="10759" width="13.7109375" customWidth="1"/>
    <col min="11009" max="11009" width="27.85546875" customWidth="1"/>
    <col min="11010" max="11011" width="0" hidden="1" customWidth="1"/>
    <col min="11012" max="11012" width="13" customWidth="1"/>
    <col min="11013" max="11013" width="13.5703125" customWidth="1"/>
    <col min="11014" max="11014" width="13.140625" customWidth="1"/>
    <col min="11015" max="11015" width="13.7109375" customWidth="1"/>
    <col min="11265" max="11265" width="27.85546875" customWidth="1"/>
    <col min="11266" max="11267" width="0" hidden="1" customWidth="1"/>
    <col min="11268" max="11268" width="13" customWidth="1"/>
    <col min="11269" max="11269" width="13.5703125" customWidth="1"/>
    <col min="11270" max="11270" width="13.140625" customWidth="1"/>
    <col min="11271" max="11271" width="13.7109375" customWidth="1"/>
    <col min="11521" max="11521" width="27.85546875" customWidth="1"/>
    <col min="11522" max="11523" width="0" hidden="1" customWidth="1"/>
    <col min="11524" max="11524" width="13" customWidth="1"/>
    <col min="11525" max="11525" width="13.5703125" customWidth="1"/>
    <col min="11526" max="11526" width="13.140625" customWidth="1"/>
    <col min="11527" max="11527" width="13.7109375" customWidth="1"/>
    <col min="11777" max="11777" width="27.85546875" customWidth="1"/>
    <col min="11778" max="11779" width="0" hidden="1" customWidth="1"/>
    <col min="11780" max="11780" width="13" customWidth="1"/>
    <col min="11781" max="11781" width="13.5703125" customWidth="1"/>
    <col min="11782" max="11782" width="13.140625" customWidth="1"/>
    <col min="11783" max="11783" width="13.7109375" customWidth="1"/>
    <col min="12033" max="12033" width="27.85546875" customWidth="1"/>
    <col min="12034" max="12035" width="0" hidden="1" customWidth="1"/>
    <col min="12036" max="12036" width="13" customWidth="1"/>
    <col min="12037" max="12037" width="13.5703125" customWidth="1"/>
    <col min="12038" max="12038" width="13.140625" customWidth="1"/>
    <col min="12039" max="12039" width="13.7109375" customWidth="1"/>
    <col min="12289" max="12289" width="27.85546875" customWidth="1"/>
    <col min="12290" max="12291" width="0" hidden="1" customWidth="1"/>
    <col min="12292" max="12292" width="13" customWidth="1"/>
    <col min="12293" max="12293" width="13.5703125" customWidth="1"/>
    <col min="12294" max="12294" width="13.140625" customWidth="1"/>
    <col min="12295" max="12295" width="13.7109375" customWidth="1"/>
    <col min="12545" max="12545" width="27.85546875" customWidth="1"/>
    <col min="12546" max="12547" width="0" hidden="1" customWidth="1"/>
    <col min="12548" max="12548" width="13" customWidth="1"/>
    <col min="12549" max="12549" width="13.5703125" customWidth="1"/>
    <col min="12550" max="12550" width="13.140625" customWidth="1"/>
    <col min="12551" max="12551" width="13.7109375" customWidth="1"/>
    <col min="12801" max="12801" width="27.85546875" customWidth="1"/>
    <col min="12802" max="12803" width="0" hidden="1" customWidth="1"/>
    <col min="12804" max="12804" width="13" customWidth="1"/>
    <col min="12805" max="12805" width="13.5703125" customWidth="1"/>
    <col min="12806" max="12806" width="13.140625" customWidth="1"/>
    <col min="12807" max="12807" width="13.7109375" customWidth="1"/>
    <col min="13057" max="13057" width="27.85546875" customWidth="1"/>
    <col min="13058" max="13059" width="0" hidden="1" customWidth="1"/>
    <col min="13060" max="13060" width="13" customWidth="1"/>
    <col min="13061" max="13061" width="13.5703125" customWidth="1"/>
    <col min="13062" max="13062" width="13.140625" customWidth="1"/>
    <col min="13063" max="13063" width="13.7109375" customWidth="1"/>
    <col min="13313" max="13313" width="27.85546875" customWidth="1"/>
    <col min="13314" max="13315" width="0" hidden="1" customWidth="1"/>
    <col min="13316" max="13316" width="13" customWidth="1"/>
    <col min="13317" max="13317" width="13.5703125" customWidth="1"/>
    <col min="13318" max="13318" width="13.140625" customWidth="1"/>
    <col min="13319" max="13319" width="13.7109375" customWidth="1"/>
    <col min="13569" max="13569" width="27.85546875" customWidth="1"/>
    <col min="13570" max="13571" width="0" hidden="1" customWidth="1"/>
    <col min="13572" max="13572" width="13" customWidth="1"/>
    <col min="13573" max="13573" width="13.5703125" customWidth="1"/>
    <col min="13574" max="13574" width="13.140625" customWidth="1"/>
    <col min="13575" max="13575" width="13.7109375" customWidth="1"/>
    <col min="13825" max="13825" width="27.85546875" customWidth="1"/>
    <col min="13826" max="13827" width="0" hidden="1" customWidth="1"/>
    <col min="13828" max="13828" width="13" customWidth="1"/>
    <col min="13829" max="13829" width="13.5703125" customWidth="1"/>
    <col min="13830" max="13830" width="13.140625" customWidth="1"/>
    <col min="13831" max="13831" width="13.7109375" customWidth="1"/>
    <col min="14081" max="14081" width="27.85546875" customWidth="1"/>
    <col min="14082" max="14083" width="0" hidden="1" customWidth="1"/>
    <col min="14084" max="14084" width="13" customWidth="1"/>
    <col min="14085" max="14085" width="13.5703125" customWidth="1"/>
    <col min="14086" max="14086" width="13.140625" customWidth="1"/>
    <col min="14087" max="14087" width="13.7109375" customWidth="1"/>
    <col min="14337" max="14337" width="27.85546875" customWidth="1"/>
    <col min="14338" max="14339" width="0" hidden="1" customWidth="1"/>
    <col min="14340" max="14340" width="13" customWidth="1"/>
    <col min="14341" max="14341" width="13.5703125" customWidth="1"/>
    <col min="14342" max="14342" width="13.140625" customWidth="1"/>
    <col min="14343" max="14343" width="13.7109375" customWidth="1"/>
    <col min="14593" max="14593" width="27.85546875" customWidth="1"/>
    <col min="14594" max="14595" width="0" hidden="1" customWidth="1"/>
    <col min="14596" max="14596" width="13" customWidth="1"/>
    <col min="14597" max="14597" width="13.5703125" customWidth="1"/>
    <col min="14598" max="14598" width="13.140625" customWidth="1"/>
    <col min="14599" max="14599" width="13.7109375" customWidth="1"/>
    <col min="14849" max="14849" width="27.85546875" customWidth="1"/>
    <col min="14850" max="14851" width="0" hidden="1" customWidth="1"/>
    <col min="14852" max="14852" width="13" customWidth="1"/>
    <col min="14853" max="14853" width="13.5703125" customWidth="1"/>
    <col min="14854" max="14854" width="13.140625" customWidth="1"/>
    <col min="14855" max="14855" width="13.7109375" customWidth="1"/>
    <col min="15105" max="15105" width="27.85546875" customWidth="1"/>
    <col min="15106" max="15107" width="0" hidden="1" customWidth="1"/>
    <col min="15108" max="15108" width="13" customWidth="1"/>
    <col min="15109" max="15109" width="13.5703125" customWidth="1"/>
    <col min="15110" max="15110" width="13.140625" customWidth="1"/>
    <col min="15111" max="15111" width="13.7109375" customWidth="1"/>
    <col min="15361" max="15361" width="27.85546875" customWidth="1"/>
    <col min="15362" max="15363" width="0" hidden="1" customWidth="1"/>
    <col min="15364" max="15364" width="13" customWidth="1"/>
    <col min="15365" max="15365" width="13.5703125" customWidth="1"/>
    <col min="15366" max="15366" width="13.140625" customWidth="1"/>
    <col min="15367" max="15367" width="13.7109375" customWidth="1"/>
    <col min="15617" max="15617" width="27.85546875" customWidth="1"/>
    <col min="15618" max="15619" width="0" hidden="1" customWidth="1"/>
    <col min="15620" max="15620" width="13" customWidth="1"/>
    <col min="15621" max="15621" width="13.5703125" customWidth="1"/>
    <col min="15622" max="15622" width="13.140625" customWidth="1"/>
    <col min="15623" max="15623" width="13.7109375" customWidth="1"/>
    <col min="15873" max="15873" width="27.85546875" customWidth="1"/>
    <col min="15874" max="15875" width="0" hidden="1" customWidth="1"/>
    <col min="15876" max="15876" width="13" customWidth="1"/>
    <col min="15877" max="15877" width="13.5703125" customWidth="1"/>
    <col min="15878" max="15878" width="13.140625" customWidth="1"/>
    <col min="15879" max="15879" width="13.7109375" customWidth="1"/>
    <col min="16129" max="16129" width="27.85546875" customWidth="1"/>
    <col min="16130" max="16131" width="0" hidden="1" customWidth="1"/>
    <col min="16132" max="16132" width="13" customWidth="1"/>
    <col min="16133" max="16133" width="13.5703125" customWidth="1"/>
    <col min="16134" max="16134" width="13.140625" customWidth="1"/>
    <col min="16135" max="16135" width="13.7109375" customWidth="1"/>
  </cols>
  <sheetData>
    <row r="1" spans="1:8" s="4" customFormat="1" ht="17.45" x14ac:dyDescent="0.3">
      <c r="A1" s="1" t="s">
        <v>37</v>
      </c>
      <c r="B1" s="2"/>
      <c r="C1" s="2"/>
      <c r="D1" s="3"/>
      <c r="E1" s="3"/>
      <c r="G1" s="5"/>
    </row>
    <row r="2" spans="1:8" s="6" customFormat="1" ht="19.5" customHeight="1" x14ac:dyDescent="0.25">
      <c r="A2" s="6" t="s">
        <v>0</v>
      </c>
      <c r="B2" s="7" t="s">
        <v>1</v>
      </c>
      <c r="C2" s="7" t="s">
        <v>2</v>
      </c>
      <c r="D2" s="10" t="s">
        <v>38</v>
      </c>
      <c r="E2" s="10" t="s">
        <v>3</v>
      </c>
      <c r="F2" s="9" t="s">
        <v>39</v>
      </c>
      <c r="G2" s="10" t="s">
        <v>40</v>
      </c>
      <c r="H2" s="11"/>
    </row>
    <row r="3" spans="1:8" ht="15.75" x14ac:dyDescent="0.25">
      <c r="A3" s="1" t="s">
        <v>4</v>
      </c>
      <c r="B3" s="8"/>
      <c r="C3" s="8"/>
      <c r="D3" s="8"/>
      <c r="E3" s="8"/>
      <c r="F3" s="9"/>
      <c r="G3" s="10"/>
    </row>
    <row r="4" spans="1:8" ht="15.6" customHeight="1" x14ac:dyDescent="0.3">
      <c r="A4" t="s">
        <v>5</v>
      </c>
      <c r="B4" s="8">
        <v>18900</v>
      </c>
      <c r="C4" s="8">
        <v>19000</v>
      </c>
      <c r="D4" s="10">
        <v>24630</v>
      </c>
      <c r="E4" s="10">
        <v>25200</v>
      </c>
      <c r="F4" s="30">
        <v>24540</v>
      </c>
      <c r="G4" s="10">
        <v>25000</v>
      </c>
    </row>
    <row r="5" spans="1:8" x14ac:dyDescent="0.25">
      <c r="A5" s="12" t="s">
        <v>6</v>
      </c>
      <c r="B5" s="8">
        <v>3000</v>
      </c>
      <c r="C5" s="8"/>
      <c r="D5" s="10">
        <v>19610</v>
      </c>
      <c r="E5" s="10">
        <v>20000</v>
      </c>
      <c r="F5" s="30">
        <v>18550</v>
      </c>
      <c r="G5" s="10">
        <v>18000</v>
      </c>
    </row>
    <row r="6" spans="1:8" x14ac:dyDescent="0.25">
      <c r="A6" t="s">
        <v>7</v>
      </c>
      <c r="B6" s="8"/>
      <c r="C6" s="8"/>
      <c r="D6" s="10">
        <v>3200</v>
      </c>
      <c r="E6" s="10">
        <v>3000</v>
      </c>
      <c r="F6" s="30">
        <v>3440</v>
      </c>
      <c r="G6" s="10">
        <v>4000</v>
      </c>
    </row>
    <row r="7" spans="1:8" ht="14.45" x14ac:dyDescent="0.3">
      <c r="A7" t="s">
        <v>8</v>
      </c>
      <c r="B7" s="8"/>
      <c r="C7" s="8"/>
      <c r="D7" s="10">
        <v>5400</v>
      </c>
      <c r="E7" s="10">
        <v>5000</v>
      </c>
      <c r="F7" s="30">
        <v>4650</v>
      </c>
      <c r="G7" s="10">
        <v>5000</v>
      </c>
    </row>
    <row r="8" spans="1:8" ht="14.45" x14ac:dyDescent="0.3">
      <c r="A8" t="s">
        <v>9</v>
      </c>
      <c r="B8" s="8">
        <v>12635</v>
      </c>
      <c r="C8" s="8">
        <v>15000</v>
      </c>
      <c r="D8" s="10">
        <v>10750</v>
      </c>
      <c r="E8" s="10">
        <v>10000</v>
      </c>
      <c r="F8" s="30">
        <v>9000</v>
      </c>
      <c r="G8" s="10">
        <v>10000</v>
      </c>
    </row>
    <row r="9" spans="1:8" ht="14.45" x14ac:dyDescent="0.3">
      <c r="A9" t="s">
        <v>48</v>
      </c>
      <c r="B9" s="8"/>
      <c r="C9" s="8"/>
      <c r="D9" s="10"/>
      <c r="E9" s="10"/>
      <c r="F9" s="30">
        <v>1750</v>
      </c>
      <c r="G9" s="10"/>
    </row>
    <row r="10" spans="1:8" ht="14.45" x14ac:dyDescent="0.3">
      <c r="A10" t="s">
        <v>49</v>
      </c>
      <c r="B10" s="8"/>
      <c r="C10" s="8"/>
      <c r="D10" s="10"/>
      <c r="E10" s="10"/>
      <c r="F10" s="30">
        <v>640</v>
      </c>
      <c r="G10" s="10"/>
    </row>
    <row r="11" spans="1:8" ht="14.45" x14ac:dyDescent="0.3">
      <c r="A11" t="s">
        <v>50</v>
      </c>
      <c r="B11" s="8"/>
      <c r="C11" s="8"/>
      <c r="D11" s="10"/>
      <c r="E11" s="10"/>
      <c r="F11" s="30">
        <v>2260</v>
      </c>
      <c r="G11" s="10"/>
    </row>
    <row r="12" spans="1:8" ht="16.149999999999999" customHeight="1" x14ac:dyDescent="0.3">
      <c r="A12" s="12" t="s">
        <v>43</v>
      </c>
      <c r="B12" s="8"/>
      <c r="C12" s="8"/>
      <c r="D12" s="10">
        <v>2490</v>
      </c>
      <c r="E12" s="10">
        <v>4000</v>
      </c>
      <c r="F12" s="30">
        <v>840</v>
      </c>
      <c r="G12" s="10">
        <v>1000</v>
      </c>
    </row>
    <row r="13" spans="1:8" ht="16.149999999999999" customHeight="1" x14ac:dyDescent="0.3">
      <c r="A13" s="12" t="s">
        <v>51</v>
      </c>
      <c r="B13" s="8"/>
      <c r="C13" s="8"/>
      <c r="D13" s="10">
        <v>52560</v>
      </c>
      <c r="E13" s="10"/>
      <c r="F13" s="30"/>
      <c r="G13" s="10"/>
    </row>
    <row r="14" spans="1:8" ht="14.45" x14ac:dyDescent="0.3">
      <c r="A14" t="s">
        <v>45</v>
      </c>
      <c r="B14" s="8"/>
      <c r="C14" s="8"/>
      <c r="D14" s="10"/>
      <c r="E14" s="10"/>
      <c r="F14" s="30"/>
      <c r="G14" s="10">
        <v>2000</v>
      </c>
    </row>
    <row r="15" spans="1:8" ht="16.149999999999999" customHeight="1" x14ac:dyDescent="0.3">
      <c r="A15" s="12" t="s">
        <v>44</v>
      </c>
      <c r="B15" s="8"/>
      <c r="C15" s="8"/>
      <c r="D15" s="13"/>
      <c r="E15" s="10"/>
      <c r="F15" s="30"/>
      <c r="G15" s="10">
        <v>4000</v>
      </c>
    </row>
    <row r="16" spans="1:8" ht="16.149999999999999" customHeight="1" x14ac:dyDescent="0.3">
      <c r="A16" s="12" t="s">
        <v>54</v>
      </c>
      <c r="B16" s="8"/>
      <c r="C16" s="8"/>
      <c r="D16" s="13"/>
      <c r="E16" s="13"/>
      <c r="F16" s="30">
        <v>130</v>
      </c>
      <c r="G16" s="10"/>
    </row>
    <row r="17" spans="1:7" ht="15.75" thickBot="1" x14ac:dyDescent="0.3">
      <c r="A17" t="s">
        <v>11</v>
      </c>
      <c r="B17" s="8">
        <v>592</v>
      </c>
      <c r="C17" s="8">
        <v>800</v>
      </c>
      <c r="D17" s="15">
        <v>216</v>
      </c>
      <c r="E17" s="15"/>
      <c r="F17" s="32"/>
      <c r="G17" s="15"/>
    </row>
    <row r="18" spans="1:7" ht="15.75" thickBot="1" x14ac:dyDescent="0.3">
      <c r="A18" s="6" t="s">
        <v>12</v>
      </c>
      <c r="B18" s="10">
        <f>SUM(B4:B17)</f>
        <v>35127</v>
      </c>
      <c r="C18" s="10">
        <f>SUM(C4:C17)</f>
        <v>34800</v>
      </c>
      <c r="D18" s="17">
        <f>SUM(D4:D17)</f>
        <v>118856</v>
      </c>
      <c r="E18" s="17">
        <f t="shared" ref="E18:G18" si="0">SUM(E4:E17)</f>
        <v>67200</v>
      </c>
      <c r="F18" s="20">
        <f t="shared" si="0"/>
        <v>65800</v>
      </c>
      <c r="G18" s="20">
        <f t="shared" si="0"/>
        <v>69000</v>
      </c>
    </row>
    <row r="19" spans="1:7" ht="15.6" x14ac:dyDescent="0.3">
      <c r="A19" s="1" t="s">
        <v>13</v>
      </c>
      <c r="B19" s="8"/>
      <c r="C19" s="8"/>
      <c r="D19" s="8"/>
      <c r="E19" s="8"/>
      <c r="F19" s="18"/>
      <c r="G19" s="18"/>
    </row>
    <row r="20" spans="1:7" ht="14.45" hidden="1" x14ac:dyDescent="0.3">
      <c r="B20" s="8"/>
      <c r="C20" s="8"/>
      <c r="D20" s="10">
        <v>4060</v>
      </c>
      <c r="E20" s="10">
        <v>4700</v>
      </c>
      <c r="F20" s="10"/>
      <c r="G20" s="10"/>
    </row>
    <row r="21" spans="1:7" x14ac:dyDescent="0.25">
      <c r="A21" t="s">
        <v>14</v>
      </c>
      <c r="B21" s="8">
        <v>3125</v>
      </c>
      <c r="C21" s="8">
        <v>3300</v>
      </c>
      <c r="D21" s="10">
        <v>4060</v>
      </c>
      <c r="E21" s="22">
        <v>4700</v>
      </c>
      <c r="F21" s="30">
        <v>5160</v>
      </c>
      <c r="G21" s="10">
        <v>5000</v>
      </c>
    </row>
    <row r="22" spans="1:7" ht="14.45" x14ac:dyDescent="0.3">
      <c r="A22" t="s">
        <v>15</v>
      </c>
      <c r="B22" s="8">
        <v>9386</v>
      </c>
      <c r="C22" s="8">
        <v>10000</v>
      </c>
      <c r="D22" s="10">
        <v>10263</v>
      </c>
      <c r="E22" s="28">
        <v>11000</v>
      </c>
      <c r="F22" s="30">
        <v>9708</v>
      </c>
      <c r="G22" s="10">
        <v>11000</v>
      </c>
    </row>
    <row r="23" spans="1:7" ht="13.9" customHeight="1" x14ac:dyDescent="0.3">
      <c r="A23" t="s">
        <v>16</v>
      </c>
      <c r="B23" s="8">
        <v>12919</v>
      </c>
      <c r="C23" s="8">
        <v>13000</v>
      </c>
      <c r="D23" s="10">
        <v>21327</v>
      </c>
      <c r="E23" s="28">
        <v>30000</v>
      </c>
      <c r="F23" s="30">
        <v>26527</v>
      </c>
      <c r="G23" s="10">
        <v>30000</v>
      </c>
    </row>
    <row r="24" spans="1:7" x14ac:dyDescent="0.25">
      <c r="A24" t="s">
        <v>17</v>
      </c>
      <c r="B24" s="8">
        <v>2247</v>
      </c>
      <c r="C24" s="8">
        <v>2500</v>
      </c>
      <c r="D24" s="10">
        <v>4886</v>
      </c>
      <c r="E24" s="28">
        <v>5000</v>
      </c>
      <c r="F24" s="30"/>
      <c r="G24" s="10"/>
    </row>
    <row r="25" spans="1:7" ht="14.45" x14ac:dyDescent="0.3">
      <c r="A25" s="12" t="s">
        <v>41</v>
      </c>
      <c r="B25" s="8"/>
      <c r="C25" s="8"/>
      <c r="D25" s="10"/>
      <c r="E25" s="28">
        <v>4000</v>
      </c>
      <c r="F25" s="30">
        <v>690</v>
      </c>
      <c r="G25" s="10"/>
    </row>
    <row r="26" spans="1:7" ht="14.45" x14ac:dyDescent="0.3">
      <c r="A26" s="12" t="s">
        <v>52</v>
      </c>
      <c r="B26" s="31"/>
      <c r="C26" s="31"/>
      <c r="D26" s="10"/>
      <c r="E26" s="28"/>
      <c r="F26" s="30">
        <v>7650</v>
      </c>
      <c r="G26" s="10"/>
    </row>
    <row r="27" spans="1:7" ht="14.45" x14ac:dyDescent="0.3">
      <c r="A27" s="12" t="s">
        <v>53</v>
      </c>
      <c r="B27" s="31"/>
      <c r="C27" s="31"/>
      <c r="D27" s="10"/>
      <c r="E27" s="28"/>
      <c r="F27" s="30">
        <v>1140</v>
      </c>
      <c r="G27" s="10"/>
    </row>
    <row r="28" spans="1:7" ht="14.45" x14ac:dyDescent="0.3">
      <c r="A28" s="12" t="s">
        <v>42</v>
      </c>
      <c r="D28" s="10">
        <v>9300</v>
      </c>
      <c r="E28" s="28">
        <v>5000</v>
      </c>
      <c r="F28" s="30">
        <v>840</v>
      </c>
      <c r="G28" s="10">
        <v>1000</v>
      </c>
    </row>
    <row r="29" spans="1:7" ht="14.45" x14ac:dyDescent="0.3">
      <c r="A29" s="12" t="s">
        <v>45</v>
      </c>
      <c r="D29" s="10"/>
      <c r="E29" s="28"/>
      <c r="F29" s="30"/>
      <c r="G29" s="10">
        <v>4000</v>
      </c>
    </row>
    <row r="30" spans="1:7" ht="14.45" x14ac:dyDescent="0.3">
      <c r="A30" s="12" t="s">
        <v>46</v>
      </c>
      <c r="D30" s="10"/>
      <c r="E30" s="28"/>
      <c r="F30" s="30">
        <v>2700</v>
      </c>
      <c r="G30" s="10">
        <v>3000</v>
      </c>
    </row>
    <row r="31" spans="1:7" x14ac:dyDescent="0.25">
      <c r="A31" t="s">
        <v>18</v>
      </c>
      <c r="B31" s="8">
        <v>1951</v>
      </c>
      <c r="C31" s="8">
        <v>2000</v>
      </c>
      <c r="D31" s="10">
        <v>2934</v>
      </c>
      <c r="E31" s="28">
        <v>3000</v>
      </c>
      <c r="F31" s="30">
        <v>2793</v>
      </c>
      <c r="G31" s="10">
        <v>3000</v>
      </c>
    </row>
    <row r="32" spans="1:7" ht="14.45" x14ac:dyDescent="0.3">
      <c r="A32" s="12" t="s">
        <v>10</v>
      </c>
      <c r="B32" s="8"/>
      <c r="C32" s="8"/>
      <c r="D32" s="10">
        <v>52542</v>
      </c>
      <c r="E32" s="28"/>
      <c r="F32" s="30"/>
      <c r="G32" s="10"/>
    </row>
    <row r="33" spans="1:10" ht="14.45" x14ac:dyDescent="0.3">
      <c r="A33" t="s">
        <v>19</v>
      </c>
      <c r="B33" s="8">
        <v>830</v>
      </c>
      <c r="C33" s="8">
        <v>1500</v>
      </c>
      <c r="D33" s="10">
        <v>4538</v>
      </c>
      <c r="E33" s="28">
        <v>1000</v>
      </c>
      <c r="F33" s="30">
        <v>3738</v>
      </c>
      <c r="G33" s="10">
        <v>4000</v>
      </c>
      <c r="I33" s="19"/>
    </row>
    <row r="34" spans="1:10" x14ac:dyDescent="0.25">
      <c r="A34" t="s">
        <v>20</v>
      </c>
      <c r="B34" s="8">
        <v>690</v>
      </c>
      <c r="C34" s="8">
        <v>1000</v>
      </c>
      <c r="D34" s="10">
        <v>780</v>
      </c>
      <c r="E34" s="28">
        <v>1000</v>
      </c>
      <c r="F34" s="30">
        <v>915</v>
      </c>
      <c r="G34" s="10">
        <v>1000</v>
      </c>
    </row>
    <row r="35" spans="1:10" ht="14.45" x14ac:dyDescent="0.3">
      <c r="A35" t="s">
        <v>47</v>
      </c>
      <c r="B35" s="8"/>
      <c r="C35" s="8"/>
      <c r="D35" s="10"/>
      <c r="E35" s="28"/>
      <c r="F35" s="30">
        <v>869</v>
      </c>
      <c r="G35" s="10">
        <v>4000</v>
      </c>
    </row>
    <row r="36" spans="1:10" ht="14.45" x14ac:dyDescent="0.3">
      <c r="A36" s="12" t="s">
        <v>21</v>
      </c>
      <c r="B36" s="8">
        <v>8060</v>
      </c>
      <c r="C36" s="8">
        <v>10000</v>
      </c>
      <c r="D36" s="10">
        <v>100</v>
      </c>
      <c r="E36" s="28">
        <v>100</v>
      </c>
      <c r="F36" s="9"/>
      <c r="G36" s="10">
        <v>1000</v>
      </c>
    </row>
    <row r="37" spans="1:10" ht="14.45" x14ac:dyDescent="0.3">
      <c r="A37" t="s">
        <v>22</v>
      </c>
      <c r="B37" s="8">
        <v>1112</v>
      </c>
      <c r="C37" s="8">
        <v>1500</v>
      </c>
      <c r="D37" s="10">
        <v>616</v>
      </c>
      <c r="E37" s="28">
        <v>2000</v>
      </c>
      <c r="F37" s="30">
        <v>339</v>
      </c>
      <c r="G37" s="10">
        <v>1000</v>
      </c>
    </row>
    <row r="38" spans="1:10" ht="14.45" x14ac:dyDescent="0.3">
      <c r="A38" t="s">
        <v>23</v>
      </c>
      <c r="B38" s="8">
        <v>1133</v>
      </c>
      <c r="C38" s="8">
        <v>1500</v>
      </c>
      <c r="D38" s="10">
        <v>1028</v>
      </c>
      <c r="E38" s="28">
        <v>1200</v>
      </c>
      <c r="F38" s="30">
        <v>832</v>
      </c>
      <c r="G38" s="10">
        <v>1000</v>
      </c>
    </row>
    <row r="39" spans="1:10" thickBot="1" x14ac:dyDescent="0.35">
      <c r="A39" s="12" t="s">
        <v>24</v>
      </c>
      <c r="B39" s="8">
        <v>46</v>
      </c>
      <c r="C39" s="8"/>
      <c r="D39" s="18">
        <v>530</v>
      </c>
      <c r="E39" s="29">
        <v>1000</v>
      </c>
      <c r="F39" s="9">
        <v>360</v>
      </c>
      <c r="G39" s="10">
        <v>500</v>
      </c>
    </row>
    <row r="40" spans="1:10" thickBot="1" x14ac:dyDescent="0.35">
      <c r="A40" s="6" t="s">
        <v>25</v>
      </c>
      <c r="B40" s="10">
        <f>SUM(B21:B39)</f>
        <v>41499</v>
      </c>
      <c r="C40" s="10">
        <f>SUM(C21:C39)</f>
        <v>46300</v>
      </c>
      <c r="D40" s="17">
        <f>SUM(D21:D39)</f>
        <v>112904</v>
      </c>
      <c r="E40" s="17">
        <f>SUM(E21:E39)</f>
        <v>69000</v>
      </c>
      <c r="F40" s="17">
        <f>SUM(F21:F39)</f>
        <v>64261</v>
      </c>
      <c r="G40" s="20">
        <f>SUM(G20:G39)</f>
        <v>69500</v>
      </c>
    </row>
    <row r="41" spans="1:10" ht="14.45" hidden="1" x14ac:dyDescent="0.3">
      <c r="A41" s="6"/>
      <c r="B41" s="8"/>
      <c r="C41" s="8"/>
      <c r="D41" s="18"/>
      <c r="E41" s="18"/>
      <c r="F41" s="18"/>
      <c r="G41" s="18"/>
    </row>
    <row r="42" spans="1:10" x14ac:dyDescent="0.25">
      <c r="A42" s="6" t="s">
        <v>26</v>
      </c>
      <c r="B42" s="8">
        <f t="shared" ref="B42:G42" si="1">SUM(B18-B40)</f>
        <v>-6372</v>
      </c>
      <c r="C42" s="8">
        <f t="shared" si="1"/>
        <v>-11500</v>
      </c>
      <c r="D42" s="10">
        <f t="shared" si="1"/>
        <v>5952</v>
      </c>
      <c r="E42" s="10">
        <f t="shared" si="1"/>
        <v>-1800</v>
      </c>
      <c r="F42" s="10">
        <f t="shared" si="1"/>
        <v>1539</v>
      </c>
      <c r="G42" s="10">
        <f t="shared" si="1"/>
        <v>-500</v>
      </c>
    </row>
    <row r="43" spans="1:10" ht="14.45" x14ac:dyDescent="0.3">
      <c r="A43" s="6" t="s">
        <v>27</v>
      </c>
      <c r="B43" s="8"/>
      <c r="C43" s="8"/>
      <c r="D43" s="10"/>
      <c r="E43" s="8"/>
      <c r="F43" s="9"/>
      <c r="G43" s="10"/>
    </row>
    <row r="44" spans="1:10" ht="14.45" x14ac:dyDescent="0.3">
      <c r="A44" t="s">
        <v>28</v>
      </c>
      <c r="B44" s="8">
        <v>33786</v>
      </c>
      <c r="C44" s="8">
        <v>28766</v>
      </c>
      <c r="D44" s="10">
        <v>52083</v>
      </c>
      <c r="E44" s="8"/>
      <c r="F44" s="30">
        <v>48126</v>
      </c>
      <c r="G44" s="10"/>
    </row>
    <row r="45" spans="1:10" ht="14.45" hidden="1" x14ac:dyDescent="0.3">
      <c r="B45" s="8"/>
      <c r="C45" s="8"/>
      <c r="D45" s="10"/>
      <c r="E45" s="8"/>
      <c r="F45" s="30"/>
      <c r="G45" s="10"/>
    </row>
    <row r="46" spans="1:10" ht="14.45" x14ac:dyDescent="0.3">
      <c r="A46" s="6" t="s">
        <v>29</v>
      </c>
      <c r="B46" s="8"/>
      <c r="C46" s="8"/>
      <c r="D46" s="10"/>
      <c r="E46" s="8"/>
      <c r="F46" s="30"/>
      <c r="G46" s="10"/>
    </row>
    <row r="47" spans="1:10" ht="14.45" x14ac:dyDescent="0.3">
      <c r="A47" t="s">
        <v>30</v>
      </c>
      <c r="B47" s="8">
        <v>4320</v>
      </c>
      <c r="C47" s="8"/>
      <c r="D47" s="10">
        <v>9260</v>
      </c>
      <c r="E47" s="8"/>
      <c r="F47" s="30">
        <v>3760</v>
      </c>
      <c r="G47" s="10"/>
      <c r="I47" s="19"/>
      <c r="J47" s="19"/>
    </row>
    <row r="48" spans="1:10" ht="14.45" hidden="1" x14ac:dyDescent="0.3">
      <c r="A48" s="12"/>
      <c r="B48" s="8"/>
      <c r="C48" s="8"/>
      <c r="D48" s="10">
        <v>9260</v>
      </c>
      <c r="E48" s="8"/>
      <c r="F48" s="30"/>
      <c r="G48" s="10"/>
      <c r="J48" s="19"/>
    </row>
    <row r="49" spans="1:11" ht="14.45" x14ac:dyDescent="0.3">
      <c r="A49" t="s">
        <v>31</v>
      </c>
      <c r="B49" s="8">
        <v>24916</v>
      </c>
      <c r="C49" s="8">
        <v>29966</v>
      </c>
      <c r="D49" s="10">
        <v>36875</v>
      </c>
      <c r="E49" s="8"/>
      <c r="F49" s="30">
        <v>42827</v>
      </c>
      <c r="G49" s="10"/>
      <c r="H49" s="19"/>
      <c r="J49" s="19"/>
    </row>
    <row r="50" spans="1:11" ht="15.75" thickBot="1" x14ac:dyDescent="0.3">
      <c r="A50" t="s">
        <v>32</v>
      </c>
      <c r="B50" s="8">
        <v>5050</v>
      </c>
      <c r="C50" s="8">
        <v>-700</v>
      </c>
      <c r="D50" s="15">
        <v>5952</v>
      </c>
      <c r="E50" s="14"/>
      <c r="F50" s="32">
        <v>1539</v>
      </c>
      <c r="G50" s="15"/>
      <c r="I50" s="19"/>
      <c r="J50" s="19"/>
      <c r="K50" s="19"/>
    </row>
    <row r="51" spans="1:11" thickBot="1" x14ac:dyDescent="0.35">
      <c r="A51" t="s">
        <v>33</v>
      </c>
      <c r="B51" s="8">
        <f>SUM(B49:B50)</f>
        <v>29966</v>
      </c>
      <c r="C51" s="25">
        <f>SUM(C49:C50)</f>
        <v>29266</v>
      </c>
      <c r="D51" s="27">
        <f>SUM(D49:D50)</f>
        <v>42827</v>
      </c>
      <c r="E51" s="26"/>
      <c r="F51" s="20">
        <v>44366</v>
      </c>
      <c r="G51" s="20"/>
    </row>
    <row r="52" spans="1:11" thickBot="1" x14ac:dyDescent="0.35">
      <c r="A52" s="6" t="s">
        <v>34</v>
      </c>
      <c r="B52" s="10">
        <f>SUM(B51+B47)</f>
        <v>34286</v>
      </c>
      <c r="C52" s="10">
        <v>29266</v>
      </c>
      <c r="D52" s="17">
        <v>52083</v>
      </c>
      <c r="E52" s="16"/>
      <c r="F52" s="20">
        <v>48126</v>
      </c>
      <c r="G52" s="17"/>
      <c r="I52" s="19"/>
      <c r="K52" s="19"/>
    </row>
    <row r="53" spans="1:11" ht="15.75" x14ac:dyDescent="0.25">
      <c r="A53" s="23" t="s">
        <v>55</v>
      </c>
    </row>
    <row r="54" spans="1:11" ht="15.75" x14ac:dyDescent="0.25">
      <c r="A54" s="23" t="s">
        <v>35</v>
      </c>
      <c r="F54" s="34"/>
      <c r="K54" s="19"/>
    </row>
    <row r="55" spans="1:11" ht="14.45" x14ac:dyDescent="0.3">
      <c r="I55" s="33"/>
    </row>
    <row r="56" spans="1:11" ht="15.6" x14ac:dyDescent="0.3">
      <c r="A56" s="23" t="s">
        <v>56</v>
      </c>
      <c r="I56" s="19"/>
    </row>
    <row r="57" spans="1:11" ht="15.6" x14ac:dyDescent="0.3">
      <c r="A57" s="24" t="s">
        <v>36</v>
      </c>
    </row>
    <row r="58" spans="1:11" ht="15.6" x14ac:dyDescent="0.3">
      <c r="A58" s="23"/>
    </row>
  </sheetData>
  <pageMargins left="0.70866141732283472" right="0.70866141732283472" top="0.19685039370078741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Vagn Mølgård</dc:creator>
  <cp:lastModifiedBy>Ulla</cp:lastModifiedBy>
  <cp:lastPrinted>2017-01-13T13:41:22Z</cp:lastPrinted>
  <dcterms:created xsi:type="dcterms:W3CDTF">2016-01-10T10:59:14Z</dcterms:created>
  <dcterms:modified xsi:type="dcterms:W3CDTF">2017-03-07T21:47:30Z</dcterms:modified>
</cp:coreProperties>
</file>